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<sst xmlns="http://schemas.openxmlformats.org/spreadsheetml/2006/main" count="205" uniqueCount="181">
  <si>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</si>
  <si>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</si>
  <si>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</si>
  <si>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</si>
  <si>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</si>
  <si>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</si>
  <si>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</si>
  <si>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</si>
  <si>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</si>
  <si>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</si>
  <si>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</si>
  <si>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</si>
  <si>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</si>
  <si>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</si>
  <si>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</si>
  <si>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</si>
  <si>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</si>
  <si>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</si>
  <si>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</si>
  <si>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</si>
  <si>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</si>
  <si>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</si>
  <si>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</si>
  <si>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</si>
  <si>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</si>
  <si>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</si>
  <si>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</si>
  <si>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</si>
  <si>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</si>
  <si>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</si>
  <si>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</si>
  <si>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</si>
  <si>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</si>
  <si>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</si>
  <si>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</si>
  <si>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</si>
  <si>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</si>
  <si>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</si>
  <si>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</si>
  <si>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</si>
  <si>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</si>
  <si>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</si>
  <si>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</si>
  <si>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</si>
  <si>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</si>
  <si>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</si>
  <si>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</si>
  <si>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</si>
  <si>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</si>
  <si>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</si>
  <si>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</si>
  <si>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</si>
  <si>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</si>
  <si>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</si>
  <si>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</si>
  <si>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</si>
  <si>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</si>
  <si>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</si>
  <si>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</si>
  <si>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</si>
  <si>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</si>
  <si>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</si>
  <si>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</si>
  <si>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</si>
  <si>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</si>
  <si>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</si>
  <si>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</si>
  <si>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</si>
  <si>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</si>
  <si>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</si>
  <si>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</si>
  <si>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</si>
  <si>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</si>
  <si>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</si>
  <si>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</si>
  <si>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</si>
  <si>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</si>
  <si>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</si>
  <si>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</si>
  <si>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</si>
  <si>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</si>
  <si>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</si>
  <si>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</si>
  <si>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</si>
  <si>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</si>
  <si>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</si>
  <si>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</si>
  <si>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</si>
  <si>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</si>
  <si>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</si>
  <si>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</si>
  <si>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</si>
  <si>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</si>
  <si>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</si>
  <si>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</si>
  <si>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</si>
  <si>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</si>
  <si>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</si>
  <si>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</si>
  <si>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</si>
  <si>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</si>
  <si>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</si>
  <si>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</si>
  <si>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</si>
  <si>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</si>
  <si>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</si>
  <si>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</si>
  <si>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</si>
  <si>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</si>
  <si>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</si>
  <si>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</si>
  <si>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</si>
  <si>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</si>
  <si>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</si>
  <si>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</si>
  <si>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</si>
  <si>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</si>
  <si>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</si>
  <si>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</si>
  <si>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</si>
  <si>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</si>
  <si>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</si>
  <si>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</si>
  <si>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</si>
  <si>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</si>
  <si>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</si>
  <si>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</si>
  <si>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</si>
  <si>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</si>
  <si>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</si>
  <si>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</si>
  <si>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</si>
  <si>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</si>
  <si>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</si>
  <si>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</si>
  <si>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</si>
  <si>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</si>
  <si>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</si>
  <si>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</si>
  <si>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</si>
  <si>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</si>
  <si>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</si>
  <si>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</si>
  <si>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</si>
  <si>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</si>
  <si>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</si>
  <si>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</si>
  <si>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</si>
  <si>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</si>
  <si>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</si>
  <si>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</si>
  <si>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</si>
  <si>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</si>
  <si>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</si>
  <si>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</si>
  <si>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</si>
  <si>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</si>
  <si>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</si>
  <si>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</si>
  <si>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</si>
  <si>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</si>
  <si>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</si>
  <si>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</si>
  <si>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</si>
  <si>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</si>
  <si>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</si>
  <si>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</si>
  <si>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</si>
  <si>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</si>
  <si>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</si>
  <si>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</si>
  <si>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</si>
  <si>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</si>
  <si>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</si>
  <si>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а при указании претендентом НР и СП в процентном выражении - для расчета  принимается процент претендента</t>
  </si>
  <si>
    <t>а при указании претендентом НР и СП в процентном выражении - для расчета  принимается  процент претендента</t>
  </si>
  <si>
    <t>для данной методики принимается усредненный процент НР =76% (в среднем,исходя из видов работ КЖ, КМ, ГП) , СП  = 48 %  (в среднем, исходя из видов работ КЖ, КМ, ГП)</t>
  </si>
  <si>
    <t>Оцениваемый параметр
(ЗП план = ДР*0,14)</t>
  </si>
  <si>
    <t>Оцениваемый параметр
(ЗП план.пнр = ДР*0,06)</t>
  </si>
  <si>
    <t>Комплекс работ технического перевооружения по модернизации сетей БОВ    (Модернизация нефтеотделителей тит.229/1, тит229/2)</t>
  </si>
  <si>
    <t>Комплекс работ технического перевооружения по модернизации сетей БОВ   (Модернизация нефтеотделителей тит.229/1, тит229/2)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</si>
</sst>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3" fillId="0" borderId="0" xfId="33" applyFont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100" zoomScaleSheetLayoutView="90" workbookViewId="0">
      <selection activeCell="E15" sqref="E15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34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130</v>
      </c>
    </row>
    <row r="2" spans="1:10" ht="36.75" customHeight="1" x14ac:dyDescent="0.25">
      <c r="A2" s="122" t="s">
        <v>121</v>
      </c>
      <c r="B2" s="123"/>
      <c r="C2" s="123"/>
      <c r="D2" s="123"/>
      <c r="E2" s="123"/>
      <c r="F2" s="123"/>
    </row>
    <row r="3" spans="1:10" ht="60" customHeight="1" thickBot="1" x14ac:dyDescent="0.3">
      <c r="A3" s="18"/>
      <c r="B3" s="131" t="s">
        <v>179</v>
      </c>
      <c r="C3" s="131"/>
      <c r="D3" s="131"/>
      <c r="E3" s="131"/>
      <c r="F3" s="131"/>
      <c r="G3" s="104"/>
      <c r="H3" s="90"/>
      <c r="I3" s="90"/>
      <c r="J3" s="90"/>
    </row>
    <row r="4" spans="1:10" ht="23.25" customHeight="1" x14ac:dyDescent="0.25">
      <c r="A4" s="124" t="s">
        <v>111</v>
      </c>
      <c r="B4" s="126" t="s">
        <v>67</v>
      </c>
      <c r="C4" s="124" t="s">
        <v>68</v>
      </c>
      <c r="D4" s="128"/>
      <c r="E4" s="129" t="s">
        <v>173</v>
      </c>
      <c r="F4" s="130"/>
      <c r="G4" s="120" t="s">
        <v>153</v>
      </c>
    </row>
    <row r="5" spans="1:10" ht="50.25" customHeight="1" thickBot="1" x14ac:dyDescent="0.3">
      <c r="A5" s="125"/>
      <c r="B5" s="127"/>
      <c r="C5" s="91" t="s">
        <v>122</v>
      </c>
      <c r="D5" s="92" t="s">
        <v>164</v>
      </c>
      <c r="E5" s="19" t="s">
        <v>124</v>
      </c>
      <c r="F5" s="20" t="s">
        <v>167</v>
      </c>
      <c r="G5" s="121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0.14000000000000001</v>
      </c>
      <c r="E8" s="32" t="s">
        <v>171</v>
      </c>
      <c r="F8" s="33" t="s">
        <v>172</v>
      </c>
      <c r="G8" s="108" t="s">
        <v>177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2.1000000000000001E-2</v>
      </c>
      <c r="E9" s="36" t="s">
        <v>94</v>
      </c>
      <c r="F9" s="37" t="s">
        <v>103</v>
      </c>
      <c r="G9" s="109" t="s">
        <v>154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(D8+D9)*(0.89+0.77+0.81+0.56)/4</f>
        <v>0.12195750000000001</v>
      </c>
      <c r="E10" s="38" t="s">
        <v>95</v>
      </c>
      <c r="F10" s="37" t="s">
        <v>110</v>
      </c>
      <c r="G10" s="109" t="s">
        <v>154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(D8+D9)*(0.52+0.68+0.4+0.32)/4</f>
        <v>7.7280000000000001E-2</v>
      </c>
      <c r="E11" s="38" t="s">
        <v>96</v>
      </c>
      <c r="F11" s="37" t="s">
        <v>112</v>
      </c>
      <c r="G11" s="109" t="s">
        <v>154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0.35</v>
      </c>
      <c r="E12" s="38" t="s">
        <v>88</v>
      </c>
      <c r="F12" s="37" t="s">
        <v>93</v>
      </c>
      <c r="G12" s="109" t="s">
        <v>165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4.1999999999999996E-2</v>
      </c>
      <c r="E13" s="39" t="s">
        <v>92</v>
      </c>
      <c r="F13" s="40" t="s">
        <v>82</v>
      </c>
      <c r="G13" s="109" t="s">
        <v>154</v>
      </c>
    </row>
    <row r="14" spans="1:10" s="58" customFormat="1" ht="31.5" customHeight="1" x14ac:dyDescent="0.25">
      <c r="A14" s="57" t="s">
        <v>66</v>
      </c>
      <c r="B14" s="56" t="s">
        <v>156</v>
      </c>
      <c r="C14" s="60"/>
      <c r="D14" s="96">
        <v>0</v>
      </c>
      <c r="E14" s="38" t="s">
        <v>88</v>
      </c>
      <c r="F14" s="37" t="s">
        <v>155</v>
      </c>
      <c r="G14" s="109" t="s">
        <v>165</v>
      </c>
    </row>
    <row r="15" spans="1:10" s="58" customFormat="1" ht="18" customHeight="1" x14ac:dyDescent="0.25">
      <c r="A15" s="57" t="s">
        <v>71</v>
      </c>
      <c r="B15" s="56" t="s">
        <v>157</v>
      </c>
      <c r="C15" s="60"/>
      <c r="D15" s="96">
        <f>0.02*D14</f>
        <v>0</v>
      </c>
      <c r="E15" s="39" t="s">
        <v>91</v>
      </c>
      <c r="F15" s="40" t="s">
        <v>158</v>
      </c>
      <c r="G15" s="109" t="s">
        <v>154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159</v>
      </c>
      <c r="G16" s="102" t="s">
        <v>159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154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166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2.0112400000000002E-2</v>
      </c>
      <c r="E19" s="36" t="s">
        <v>89</v>
      </c>
      <c r="F19" s="37" t="s">
        <v>125</v>
      </c>
      <c r="G19" s="109" t="s">
        <v>154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0.06</v>
      </c>
      <c r="E23" s="32" t="s">
        <v>169</v>
      </c>
      <c r="F23" s="33" t="s">
        <v>170</v>
      </c>
      <c r="G23" s="108" t="s">
        <v>178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8.9999999999999993E-3</v>
      </c>
      <c r="E24" s="36" t="s">
        <v>99</v>
      </c>
      <c r="F24" s="37" t="s">
        <v>104</v>
      </c>
      <c r="G24" s="109" t="s">
        <v>154</v>
      </c>
    </row>
    <row r="25" spans="1:7" x14ac:dyDescent="0.25">
      <c r="A25" s="41" t="s">
        <v>79</v>
      </c>
      <c r="B25" s="35" t="s">
        <v>161</v>
      </c>
      <c r="C25" s="60"/>
      <c r="D25" s="96">
        <f>(D23+D24)*0.5525</f>
        <v>3.8122499999999997E-2</v>
      </c>
      <c r="E25" s="38" t="s">
        <v>100</v>
      </c>
      <c r="F25" s="37" t="s">
        <v>116</v>
      </c>
      <c r="G25" s="109" t="s">
        <v>154</v>
      </c>
    </row>
    <row r="26" spans="1:7" ht="15.75" thickBot="1" x14ac:dyDescent="0.3">
      <c r="A26" s="41" t="s">
        <v>85</v>
      </c>
      <c r="B26" s="42" t="s">
        <v>162</v>
      </c>
      <c r="C26" s="60"/>
      <c r="D26" s="98">
        <f>(D23+D24)*0.32</f>
        <v>2.2079999999999999E-2</v>
      </c>
      <c r="E26" s="38" t="s">
        <v>101</v>
      </c>
      <c r="F26" s="37" t="s">
        <v>117</v>
      </c>
      <c r="G26" s="109" t="s">
        <v>154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1.0015524000000002</v>
      </c>
      <c r="E28" s="24"/>
      <c r="F28" s="50" t="s">
        <v>168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s="119" customFormat="1" ht="18" customHeight="1" x14ac:dyDescent="0.25">
      <c r="B31" s="119" t="s">
        <v>129</v>
      </c>
      <c r="G31" s="103"/>
    </row>
    <row r="32" spans="1:7" s="89" customFormat="1" ht="17.25" customHeight="1" x14ac:dyDescent="0.25">
      <c r="B32" s="89" t="s">
        <v>176</v>
      </c>
      <c r="G32" s="105"/>
    </row>
    <row r="33" spans="2:7" s="89" customFormat="1" ht="18" customHeight="1" x14ac:dyDescent="0.25">
      <c r="B33" s="89" t="s">
        <v>174</v>
      </c>
      <c r="G33" s="105"/>
    </row>
    <row r="34" spans="2:7" ht="15.75" customHeight="1" x14ac:dyDescent="0.25"/>
    <row r="35" spans="2:7" x14ac:dyDescent="0.25">
      <c r="B35" s="89" t="s">
        <v>163</v>
      </c>
    </row>
    <row r="36" spans="2:7" x14ac:dyDescent="0.25">
      <c r="B36" s="89" t="s">
        <v>160</v>
      </c>
    </row>
    <row r="37" spans="2:7" s="58" customFormat="1" x14ac:dyDescent="0.25">
      <c r="B37" s="58" t="s">
        <v>175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48" right="0.31496062992125984" top="0.31496062992125984" bottom="0.19" header="0.31496062992125984" footer="0.16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G9" sqref="G9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131</v>
      </c>
    </row>
    <row r="2" spans="1:9" x14ac:dyDescent="0.25">
      <c r="E2" s="17"/>
      <c r="F2" s="17"/>
    </row>
    <row r="3" spans="1:9" ht="15" customHeight="1" x14ac:dyDescent="0.25">
      <c r="A3" s="132" t="s">
        <v>152</v>
      </c>
      <c r="B3" s="132"/>
      <c r="C3" s="132"/>
      <c r="D3" s="132"/>
      <c r="E3" s="132"/>
      <c r="F3" s="132"/>
      <c r="G3" s="132"/>
      <c r="H3" s="132"/>
    </row>
    <row r="4" spans="1:9" ht="45" customHeight="1" x14ac:dyDescent="0.25">
      <c r="A4" s="133" t="s">
        <v>180</v>
      </c>
      <c r="B4" s="133"/>
      <c r="C4" s="133"/>
      <c r="D4" s="133"/>
      <c r="E4" s="133"/>
      <c r="F4" s="133"/>
      <c r="G4" s="133"/>
      <c r="H4" s="133"/>
      <c r="I4" s="133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132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134</v>
      </c>
      <c r="B8" s="68"/>
      <c r="C8" s="68"/>
      <c r="D8" s="69"/>
      <c r="E8" s="70">
        <v>9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Салтыков Сергей Александрович</cp:lastModifiedBy>
  <cp:lastPrinted>2017-02-20T14:58:59Z</cp:lastPrinted>
  <dcterms:created xsi:type="dcterms:W3CDTF">2010-09-28T10:04:17Z</dcterms:created>
  <dcterms:modified xsi:type="dcterms:W3CDTF">2018-07-12T11:50:33Z</dcterms:modified>
</cp:coreProperties>
</file>